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_rels/workbook.xml.rels" ContentType="application/vnd.openxmlformats-package.relationships+xml"/>
  <Override PartName="/xl/charts/chart1.xml" ContentType="application/vnd.openxmlformats-officedocument.drawingml.chart+xml"/>
  <Override PartName="/xl/theme/theme1.xml" ContentType="application/vnd.openxmlformats-officedocument.theme+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nglish" sheetId="1" state="visible" r:id="rId3"/>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C28" authorId="0">
      <text>
        <r>
          <rPr>
            <sz val="10"/>
            <rFont val="Arial"/>
            <family val="2"/>
          </rPr>
          <t xml:space="preserve">The actual story points left at the fixed sprint. OFFSET jumps B8 columns right from sprint 0. The forecast line starts exactly here, so there is no jump in the chart.</t>
        </r>
      </text>
    </comment>
    <comment ref="C29" authorId="0">
      <text>
        <r>
          <rPr>
            <sz val="10"/>
            <rFont val="Arial"/>
            <family val="2"/>
          </rPr>
          <t xml:space="preserve">SLOPE over the window: sprints B11 to B8, which is B9+1 data points. Negative means the remaining scope is shrinking.
Deliberately not called velocity: velocity counts work completed by the team, while this number also moves when scope is cut, added or re-estimated.</t>
        </r>
      </text>
    </comment>
  </commentList>
</comments>
</file>

<file path=xl/sharedStrings.xml><?xml version="1.0" encoding="utf-8"?>
<sst xmlns="http://schemas.openxmlformats.org/spreadsheetml/2006/main" count="31" uniqueCount="31">
  <si>
    <t xml:space="preserve">Release burndown</t>
  </si>
  <si>
    <r>
      <rPr>
        <sz val="10"/>
        <color rgb="FF000000"/>
        <rFont val="Arial"/>
        <family val="0"/>
        <charset val="1"/>
      </rPr>
      <t xml:space="preserve">Here a release means completing an agreed </t>
    </r>
    <r>
      <rPr>
        <b val="true"/>
        <sz val="10"/>
        <color rgb="FF000000"/>
        <rFont val="Arial"/>
        <family val="0"/>
        <charset val="1"/>
      </rPr>
      <t xml:space="preserve">version</t>
    </r>
    <r>
      <rPr>
        <sz val="10"/>
        <color rgb="FF000000"/>
        <rFont val="Arial"/>
        <family val="0"/>
        <charset val="1"/>
      </rPr>
      <t xml:space="preserve"> of your product that has an agreed deadline. This tools helps you track the fullfillment of this agreement.</t>
    </r>
  </si>
  <si>
    <t xml:space="preserve">Versions are typically larger chunks of functionality that combined deliver a significant value and have been agreed</t>
  </si>
  <si>
    <t xml:space="preserve">Type the real story points into the ACTUAL row, starting with sprint 0. Then set the two yellow cells below.</t>
  </si>
  <si>
    <t xml:space="preserve">Everything else is calculated. The forecast is one straight line starting at your last real value, so every forecast cell uses the identical formula.</t>
  </si>
  <si>
    <t xml:space="preserve">SETTINGS  (edit the two yellow cells only)</t>
  </si>
  <si>
    <t xml:space="preserve">1. Data is fixed up to and including sprint</t>
  </si>
  <si>
    <t xml:space="preserve">&lt;- the last sprint you have real numbers for</t>
  </si>
  <si>
    <t xml:space="preserve">2. Rate is measured over the last ... sprints</t>
  </si>
  <si>
    <t xml:space="preserve">&lt;- how many sprints of change feed the rate. 3 sprints = 4 data points</t>
  </si>
  <si>
    <t xml:space="preserve">-&gt; Forecast starts at sprint</t>
  </si>
  <si>
    <t xml:space="preserve">-&gt; First sprint used to measure the rate</t>
  </si>
  <si>
    <t xml:space="preserve">&lt;- sprint 0 sits in the first data column, so a sprint number is also its column offset</t>
  </si>
  <si>
    <t xml:space="preserve">-&gt; Sprints used to measure the rate</t>
  </si>
  <si>
    <t xml:space="preserve">-&gt; Story points left at sprint B8 (forecast starts here)</t>
  </si>
  <si>
    <t xml:space="preserve">-&gt; Burn-down rate: change in story points left per sprint</t>
  </si>
  <si>
    <t xml:space="preserve">&lt;- NOT velocity. This is how fast the remaining scope shrinks, which also includes descoping, added scope and re-estimation</t>
  </si>
  <si>
    <t xml:space="preserve">-&gt; Forecast reaches 0 story points at sprint</t>
  </si>
  <si>
    <t xml:space="preserve">-&gt; Check</t>
  </si>
  <si>
    <t xml:space="preserve">DATA</t>
  </si>
  <si>
    <t xml:space="preserve">Sprint nr</t>
  </si>
  <si>
    <t xml:space="preserve">Story points left at sprint - ACTUAL (type here)</t>
  </si>
  <si>
    <t xml:space="preserve">Story points left at sprint - ACTUAL + FORECAST (chart)</t>
  </si>
  <si>
    <t xml:space="preserve">To add more sprints</t>
  </si>
  <si>
    <t xml:space="preserve">Select the last column (L), copy it to the right, and continue the sprint numbering: 11, 12, 13 and so on. Nothing else needs to change, because every forecast cell holds the same formula and the settings are absolute references.</t>
  </si>
  <si>
    <t xml:space="preserve">Only remember to extend both chart data ranges to the new last column: the bars read the ACTUAL row, the line reads the ACTUAL + FORECAST row.</t>
  </si>
  <si>
    <t xml:space="preserve">How to read the forecast row</t>
  </si>
  <si>
    <t xml:space="preserve">If the sprint number is not past setting 1, show the actual value. Otherwise: story points left at the fixed sprint, plus the rate for every sprint since then.</t>
  </si>
  <si>
    <t xml:space="preserve">The forecast therefore always starts exactly on your last real data point. There is no jump in the chart where actual turns into forecast.</t>
  </si>
  <si>
    <t xml:space="preserve">Actual values typed in after the fixed sprint are ignored by the forecast on purpose, but they DO appear as bars. That is the point: the bars show where you really are, the line shows the forecast you froze at the fixed sprint.</t>
  </si>
  <si>
    <t xml:space="preserve">Sprint 0 is the starting point before any sprint has run. It must be filled in. Example values 150 / 130 / 100 / 100 are placeholders, replace them with your own.</t>
  </si>
</sst>
</file>

<file path=xl/styles.xml><?xml version="1.0" encoding="utf-8"?>
<styleSheet xmlns="http://schemas.openxmlformats.org/spreadsheetml/2006/main">
  <numFmts count="4">
    <numFmt numFmtId="164" formatCode="General"/>
    <numFmt numFmtId="165" formatCode="0"/>
    <numFmt numFmtId="166" formatCode="0.00"/>
    <numFmt numFmtId="167" formatCode="0.0"/>
  </numFmts>
  <fonts count="17">
    <font>
      <sz val="11"/>
      <color theme="1"/>
      <name val="Calibri"/>
      <family val="2"/>
      <charset val="1"/>
    </font>
    <font>
      <sz val="10"/>
      <name val="Arial"/>
      <family val="0"/>
    </font>
    <font>
      <sz val="10"/>
      <name val="Arial"/>
      <family val="0"/>
    </font>
    <font>
      <sz val="10"/>
      <name val="Arial"/>
      <family val="0"/>
    </font>
    <font>
      <b val="true"/>
      <sz val="14"/>
      <color rgb="FF000000"/>
      <name val="Arial"/>
      <family val="0"/>
      <charset val="1"/>
    </font>
    <font>
      <sz val="10"/>
      <color rgb="FF000000"/>
      <name val="Arial"/>
      <family val="0"/>
      <charset val="1"/>
    </font>
    <font>
      <b val="true"/>
      <sz val="10"/>
      <color rgb="FF000000"/>
      <name val="Arial"/>
      <family val="0"/>
      <charset val="1"/>
    </font>
    <font>
      <i val="true"/>
      <sz val="10"/>
      <color rgb="FF000000"/>
      <name val="Arial"/>
      <family val="0"/>
      <charset val="1"/>
    </font>
    <font>
      <b val="true"/>
      <sz val="11"/>
      <color rgb="FF000000"/>
      <name val="Arial"/>
      <family val="0"/>
      <charset val="1"/>
    </font>
    <font>
      <b val="true"/>
      <sz val="10"/>
      <color rgb="FF0000FF"/>
      <name val="Arial"/>
      <family val="0"/>
      <charset val="1"/>
    </font>
    <font>
      <i val="true"/>
      <sz val="9"/>
      <color rgb="FF808080"/>
      <name val="Arial"/>
      <family val="0"/>
      <charset val="1"/>
    </font>
    <font>
      <b val="true"/>
      <sz val="9"/>
      <color rgb="FF000000"/>
      <name val="Arial"/>
      <family val="0"/>
      <charset val="1"/>
    </font>
    <font>
      <i val="true"/>
      <sz val="9"/>
      <color rgb="FF000000"/>
      <name val="Arial"/>
      <family val="0"/>
      <charset val="1"/>
    </font>
    <font>
      <sz val="10"/>
      <name val="Arial"/>
      <family val="2"/>
    </font>
    <font>
      <b val="true"/>
      <sz val="18"/>
      <color rgb="FF000000"/>
      <name val="Calibri"/>
      <family val="2"/>
    </font>
    <font>
      <sz val="10"/>
      <color rgb="FF000000"/>
      <name val="Calibri"/>
      <family val="2"/>
    </font>
    <font>
      <b val="true"/>
      <sz val="10"/>
      <color rgb="FF000000"/>
      <name val="Calibri"/>
      <family val="2"/>
    </font>
  </fonts>
  <fills count="4">
    <fill>
      <patternFill patternType="none"/>
    </fill>
    <fill>
      <patternFill patternType="gray125"/>
    </fill>
    <fill>
      <patternFill patternType="solid">
        <fgColor rgb="FFFFFF99"/>
        <bgColor rgb="FFFFFFCC"/>
      </patternFill>
    </fill>
    <fill>
      <patternFill patternType="solid">
        <fgColor rgb="FFEDEDED"/>
        <bgColor rgb="FFD9D9D9"/>
      </patternFill>
    </fill>
  </fills>
  <borders count="2">
    <border diagonalUp="false" diagonalDown="false">
      <left/>
      <right/>
      <top/>
      <bottom/>
      <diagonal/>
    </border>
    <border diagonalUp="false" diagonalDown="false">
      <left style="thin">
        <color rgb="FFAAAAAA"/>
      </left>
      <right style="thin">
        <color rgb="FFAAAAAA"/>
      </right>
      <top style="thin">
        <color rgb="FFAAAAAA"/>
      </top>
      <bottom style="thin">
        <color rgb="FFAAAAA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5" fontId="9" fillId="2" borderId="1" xfId="0" applyFont="true" applyBorder="tru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5" fontId="5" fillId="3" borderId="1" xfId="0" applyFont="true" applyBorder="true" applyAlignment="true" applyProtection="true">
      <alignment horizontal="center" vertical="bottom" textRotation="0" wrapText="false" indent="0" shrinkToFit="false"/>
      <protection locked="true" hidden="false"/>
    </xf>
    <xf numFmtId="164" fontId="5" fillId="3" borderId="1" xfId="0" applyFont="true" applyBorder="true" applyAlignment="true" applyProtection="true">
      <alignment horizontal="center" vertical="bottom" textRotation="0" wrapText="false" indent="0" shrinkToFit="false"/>
      <protection locked="true" hidden="false"/>
    </xf>
    <xf numFmtId="166" fontId="5" fillId="3" borderId="1" xfId="0" applyFont="true" applyBorder="true" applyAlignment="true" applyProtection="true">
      <alignment horizontal="center" vertical="bottom" textRotation="0" wrapText="false" indent="0" shrinkToFit="false"/>
      <protection locked="true" hidden="false"/>
    </xf>
    <xf numFmtId="167" fontId="5" fillId="3" borderId="1" xfId="0" applyFont="true" applyBorder="true" applyAlignment="true" applyProtection="true">
      <alignment horizontal="center" vertical="bottom" textRotation="0" wrapText="false" indent="0" shrinkToFit="false"/>
      <protection locked="true" hidden="false"/>
    </xf>
    <xf numFmtId="164" fontId="5" fillId="3" borderId="1" xfId="0" applyFont="true" applyBorder="true" applyAlignment="true" applyProtection="true">
      <alignment horizontal="left"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7" fontId="5" fillId="0" borderId="1"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b val="1"/>
        <color rgb="FF9C0006"/>
        <sz val="10"/>
      </font>
      <fill>
        <patternFill>
          <bgColor rgb="FFFFC7CE"/>
        </patternFill>
      </fill>
    </dxf>
    <dxf>
      <font>
        <name val="Arial"/>
        <charset val="1"/>
        <family val="0"/>
        <color rgb="FF006100"/>
        <sz val="10"/>
      </font>
      <fill>
        <patternFill>
          <bgColor rgb="FFC6EFCE"/>
        </patternFill>
      </fill>
    </dxf>
  </dxfs>
  <colors>
    <indexedColors>
      <rgbColor rgb="FF000000"/>
      <rgbColor rgb="FFEDEDED"/>
      <rgbColor rgb="FFC00000"/>
      <rgbColor rgb="FF00FF00"/>
      <rgbColor rgb="FF0000FF"/>
      <rgbColor rgb="FFFFFF00"/>
      <rgbColor rgb="FFFF00FF"/>
      <rgbColor rgb="FF00FFFF"/>
      <rgbColor rgb="FF9C0006"/>
      <rgbColor rgb="FF006100"/>
      <rgbColor rgb="FF000080"/>
      <rgbColor rgb="FF808000"/>
      <rgbColor rgb="FF800080"/>
      <rgbColor rgb="FF008080"/>
      <rgbColor rgb="FFAAAAAA"/>
      <rgbColor rgb="FF808080"/>
      <rgbColor rgb="FF8EAADB"/>
      <rgbColor rgb="FF993366"/>
      <rgbColor rgb="FFFFFFCC"/>
      <rgbColor rgb="FFD9D9D9"/>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878787"/>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lang="de-DE" sz="1300" strike="noStrike" u="none">
                <a:uFillTx/>
                <a:latin typeface="Arial"/>
              </a:defRPr>
            </a:pPr>
            <a:r>
              <a:rPr b="1" lang="de-DE" sz="1800" strike="noStrike" u="none">
                <a:solidFill>
                  <a:srgbClr val="000000"/>
                </a:solidFill>
                <a:uFillTx/>
                <a:latin typeface="Calibri"/>
              </a:rPr>
              <a:t>Release burndown</a:t>
            </a:r>
          </a:p>
        </c:rich>
      </c:tx>
      <c:overlay val="0"/>
      <c:spPr>
        <a:noFill/>
        <a:ln w="0">
          <a:noFill/>
        </a:ln>
      </c:spPr>
    </c:title>
    <c:autoTitleDeleted val="0"/>
    <c:plotArea>
      <c:barChart>
        <c:barDir val="col"/>
        <c:grouping val="clustered"/>
        <c:varyColors val="0"/>
        <c:ser>
          <c:idx val="0"/>
          <c:order val="0"/>
          <c:tx>
            <c:strRef>
              <c:f>English!$B$1</c:f>
              <c:strCache>
                <c:ptCount val="1"/>
                <c:pt idx="0">
                  <c:v>Release burndown</c:v>
                </c:pt>
              </c:strCache>
            </c:strRef>
          </c:tx>
          <c:spPr>
            <a:solidFill>
              <a:srgbClr val="bdd7ee"/>
            </a:solidFill>
            <a:ln w="0">
              <a:solidFill>
                <a:srgbClr val="8eaadb"/>
              </a:solidFill>
            </a:ln>
          </c:spPr>
          <c:invertIfNegative val="0"/>
          <c:dLbls>
            <c:txPr>
              <a:bodyPr wrap="none"/>
              <a:lstStyle/>
              <a:p>
                <a:pPr>
                  <a:defRPr b="0" lang="de-DE" sz="1000" strike="noStrike" u="none">
                    <a:solidFill>
                      <a:srgbClr val="000000"/>
                    </a:solidFill>
                    <a:uFillTx/>
                    <a:latin typeface="Arial"/>
                  </a:defRPr>
                </a:pPr>
              </a:p>
            </c:txPr>
            <c:dLblPos val="outEnd"/>
            <c:showLegendKey val="0"/>
            <c:showVal val="0"/>
            <c:showCatName val="0"/>
            <c:showSerName val="0"/>
            <c:showPercent val="0"/>
            <c:separator> </c:separator>
            <c:showLeaderLines val="1"/>
            <c:leaderLines>
              <c:spPr>
                <a:ln w="0">
                  <a:solidFill>
                    <a:srgbClr val="8eaadb"/>
                  </a:solidFill>
                </a:ln>
              </c:spPr>
            </c:leaderLines>
            <c:extLst>
              <c:ext xmlns:c15="http://schemas.microsoft.com/office/drawing/2012/chart" uri="{CE6537A1-D6FC-4f65-9D91-7224C49458BB}">
                <c15:showLeaderLines val="1"/>
              </c:ext>
            </c:extLst>
          </c:dLbls>
          <c:cat>
            <c:strRef>
              <c:f>English!$C$35:$M$35</c:f>
              <c:strCache>
                <c:ptCount val="11"/>
                <c:pt idx="0">
                  <c:v>0</c:v>
                </c:pt>
                <c:pt idx="1">
                  <c:v>1</c:v>
                </c:pt>
                <c:pt idx="2">
                  <c:v>2</c:v>
                </c:pt>
                <c:pt idx="3">
                  <c:v>3</c:v>
                </c:pt>
                <c:pt idx="4">
                  <c:v>4</c:v>
                </c:pt>
                <c:pt idx="5">
                  <c:v>5</c:v>
                </c:pt>
                <c:pt idx="6">
                  <c:v>6</c:v>
                </c:pt>
                <c:pt idx="7">
                  <c:v>7</c:v>
                </c:pt>
                <c:pt idx="8">
                  <c:v>8</c:v>
                </c:pt>
                <c:pt idx="9">
                  <c:v>9</c:v>
                </c:pt>
                <c:pt idx="10">
                  <c:v>10</c:v>
                </c:pt>
              </c:strCache>
            </c:strRef>
          </c:cat>
          <c:val>
            <c:numRef>
              <c:f>English!$C$36:$M$36</c:f>
              <c:numCache>
                <c:formatCode>0</c:formatCode>
                <c:ptCount val="11"/>
                <c:pt idx="0">
                  <c:v>501</c:v>
                </c:pt>
                <c:pt idx="1">
                  <c:v>473</c:v>
                </c:pt>
                <c:pt idx="2">
                  <c:v>470</c:v>
                </c:pt>
                <c:pt idx="3">
                  <c:v>459</c:v>
                </c:pt>
                <c:pt idx="4">
                  <c:v>438</c:v>
                </c:pt>
                <c:pt idx="5">
                  <c:v>394</c:v>
                </c:pt>
              </c:numCache>
            </c:numRef>
          </c:val>
        </c:ser>
        <c:gapWidth val="60"/>
        <c:overlap val="0"/>
        <c:axId val="70039280"/>
        <c:axId val="50723512"/>
      </c:barChart>
      <c:lineChart>
        <c:grouping val="standard"/>
        <c:varyColors val="0"/>
        <c:ser>
          <c:idx val="1"/>
          <c:order val="1"/>
          <c:tx>
            <c:strRef>
              <c:f>English!$B$1</c:f>
              <c:strCache>
                <c:ptCount val="1"/>
                <c:pt idx="0">
                  <c:v>Release burndown</c:v>
                </c:pt>
              </c:strCache>
            </c:strRef>
          </c:tx>
          <c:spPr>
            <a:solidFill>
              <a:srgbClr val="c00000"/>
            </a:solidFill>
            <a:ln w="28080">
              <a:solidFill>
                <a:srgbClr val="c00000"/>
              </a:solidFill>
              <a:round/>
            </a:ln>
          </c:spPr>
          <c:marker>
            <c:symbol val="none"/>
          </c:marker>
          <c:dLbls>
            <c:txPr>
              <a:bodyPr wrap="none"/>
              <a:lstStyle/>
              <a:p>
                <a:pPr>
                  <a:defRPr b="0" lang="de-DE" sz="1000" strike="noStrike" u="none">
                    <a:solidFill>
                      <a:srgbClr val="000000"/>
                    </a:solidFill>
                    <a:uFillTx/>
                    <a:latin typeface="Arial"/>
                  </a:defRPr>
                </a:pPr>
              </a:p>
            </c:txPr>
            <c:dLblPos val="r"/>
            <c:showLegendKey val="0"/>
            <c:showVal val="0"/>
            <c:showCatName val="0"/>
            <c:showSerName val="0"/>
            <c:showPercent val="0"/>
            <c:separator> </c:separator>
            <c:showLeaderLines val="1"/>
            <c:leaderLines>
              <c:spPr>
                <a:ln w="28080">
                  <a:solidFill>
                    <a:srgbClr val="000000"/>
                  </a:solidFill>
                </a:ln>
              </c:spPr>
            </c:leaderLines>
            <c:extLst>
              <c:ext xmlns:c15="http://schemas.microsoft.com/office/drawing/2012/chart" uri="{CE6537A1-D6FC-4f65-9D91-7224C49458BB}">
                <c15:showLeaderLines val="1"/>
              </c:ext>
            </c:extLst>
          </c:dLbls>
          <c:cat>
            <c:strRef>
              <c:f>English!$C$35:$M$35</c:f>
              <c:strCache>
                <c:ptCount val="11"/>
                <c:pt idx="0">
                  <c:v>0</c:v>
                </c:pt>
                <c:pt idx="1">
                  <c:v>1</c:v>
                </c:pt>
                <c:pt idx="2">
                  <c:v>2</c:v>
                </c:pt>
                <c:pt idx="3">
                  <c:v>3</c:v>
                </c:pt>
                <c:pt idx="4">
                  <c:v>4</c:v>
                </c:pt>
                <c:pt idx="5">
                  <c:v>5</c:v>
                </c:pt>
                <c:pt idx="6">
                  <c:v>6</c:v>
                </c:pt>
                <c:pt idx="7">
                  <c:v>7</c:v>
                </c:pt>
                <c:pt idx="8">
                  <c:v>8</c:v>
                </c:pt>
                <c:pt idx="9">
                  <c:v>9</c:v>
                </c:pt>
                <c:pt idx="10">
                  <c:v>10</c:v>
                </c:pt>
              </c:strCache>
            </c:strRef>
          </c:cat>
          <c:val>
            <c:numRef>
              <c:f>English!$C$37:$M$37</c:f>
              <c:numCache>
                <c:formatCode>0.0</c:formatCode>
                <c:ptCount val="11"/>
                <c:pt idx="0">
                  <c:v>501</c:v>
                </c:pt>
                <c:pt idx="1">
                  <c:v>473</c:v>
                </c:pt>
                <c:pt idx="2">
                  <c:v>470</c:v>
                </c:pt>
                <c:pt idx="3">
                  <c:v>459</c:v>
                </c:pt>
                <c:pt idx="4">
                  <c:v>438</c:v>
                </c:pt>
                <c:pt idx="5">
                  <c:v>394</c:v>
                </c:pt>
                <c:pt idx="6">
                  <c:v>369.1</c:v>
                </c:pt>
                <c:pt idx="7">
                  <c:v>344.2</c:v>
                </c:pt>
                <c:pt idx="8">
                  <c:v>319.3</c:v>
                </c:pt>
                <c:pt idx="9">
                  <c:v>294.4</c:v>
                </c:pt>
                <c:pt idx="10">
                  <c:v>269.5</c:v>
                </c:pt>
              </c:numCache>
            </c:numRef>
          </c:val>
          <c:smooth val="0"/>
        </c:ser>
        <c:hiLowLines>
          <c:spPr>
            <a:ln w="0">
              <a:noFill/>
            </a:ln>
          </c:spPr>
        </c:hiLowLines>
        <c:marker val="0"/>
        <c:axId val="70039280"/>
        <c:axId val="50723512"/>
      </c:lineChart>
      <c:catAx>
        <c:axId val="70039280"/>
        <c:scaling>
          <c:orientation val="minMax"/>
        </c:scaling>
        <c:delete val="0"/>
        <c:axPos val="b"/>
        <c:title>
          <c:tx>
            <c:rich>
              <a:bodyPr rot="0"/>
              <a:lstStyle/>
              <a:p>
                <a:pPr>
                  <a:defRPr b="0" lang="de-DE" sz="1300" strike="noStrike" u="none">
                    <a:uFillTx/>
                    <a:latin typeface="Arial"/>
                  </a:defRPr>
                </a:pPr>
                <a:r>
                  <a:rPr b="1" lang="de-DE" sz="1000" strike="noStrike" u="none">
                    <a:solidFill>
                      <a:srgbClr val="000000"/>
                    </a:solidFill>
                    <a:uFillTx/>
                    <a:latin typeface="Calibri"/>
                  </a:rPr>
                  <a:t>Sprint nr</a:t>
                </a:r>
              </a:p>
            </c:rich>
          </c:tx>
          <c:overlay val="0"/>
          <c:spPr>
            <a:noFill/>
            <a:ln w="0">
              <a:noFill/>
            </a:ln>
          </c:spPr>
        </c:title>
        <c:numFmt formatCode="General" sourceLinked="0"/>
        <c:majorTickMark val="none"/>
        <c:minorTickMark val="none"/>
        <c:tickLblPos val="nextTo"/>
        <c:spPr>
          <a:ln w="9360">
            <a:solidFill>
              <a:srgbClr val="878787"/>
            </a:solidFill>
            <a:round/>
          </a:ln>
        </c:spPr>
        <c:txPr>
          <a:bodyPr/>
          <a:lstStyle/>
          <a:p>
            <a:pPr>
              <a:defRPr b="0" lang="de-DE" sz="1000" strike="noStrike" u="none">
                <a:solidFill>
                  <a:srgbClr val="000000"/>
                </a:solidFill>
                <a:uFillTx/>
                <a:latin typeface="Calibri"/>
              </a:defRPr>
            </a:pPr>
          </a:p>
        </c:txPr>
        <c:crossAx val="50723512"/>
        <c:crosses val="autoZero"/>
        <c:auto val="1"/>
        <c:lblAlgn val="ctr"/>
        <c:lblOffset val="100"/>
        <c:noMultiLvlLbl val="0"/>
      </c:catAx>
      <c:valAx>
        <c:axId val="50723512"/>
        <c:scaling>
          <c:orientation val="minMax"/>
        </c:scaling>
        <c:delete val="0"/>
        <c:axPos val="l"/>
        <c:majorGridlines>
          <c:spPr>
            <a:ln w="9360">
              <a:solidFill>
                <a:srgbClr val="878787"/>
              </a:solidFill>
              <a:round/>
            </a:ln>
          </c:spPr>
        </c:majorGridlines>
        <c:title>
          <c:tx>
            <c:rich>
              <a:bodyPr rot="-5400000"/>
              <a:lstStyle/>
              <a:p>
                <a:pPr>
                  <a:defRPr b="0" lang="de-DE" sz="1300" strike="noStrike" u="none">
                    <a:uFillTx/>
                    <a:latin typeface="Arial"/>
                  </a:defRPr>
                </a:pPr>
                <a:r>
                  <a:rPr b="1" lang="de-DE" sz="1000" strike="noStrike" u="none">
                    <a:solidFill>
                      <a:srgbClr val="000000"/>
                    </a:solidFill>
                    <a:uFillTx/>
                    <a:latin typeface="Calibri"/>
                  </a:rPr>
                  <a:t>Story points left</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lang="de-DE" sz="1000" strike="noStrike" u="none">
                <a:solidFill>
                  <a:srgbClr val="000000"/>
                </a:solidFill>
                <a:uFillTx/>
                <a:latin typeface="Calibri"/>
              </a:defRPr>
            </a:pPr>
          </a:p>
        </c:txPr>
        <c:crossAx val="70039280"/>
        <c:crosses val="autoZero"/>
        <c:crossBetween val="between"/>
      </c:valAx>
      <c:spPr>
        <a:noFill/>
        <a:ln w="0">
          <a:noFill/>
        </a:ln>
      </c:spPr>
    </c:plotArea>
    <c:legend>
      <c:legendPos val="b"/>
      <c:overlay val="0"/>
      <c:spPr>
        <a:noFill/>
        <a:ln w="0">
          <a:noFill/>
        </a:ln>
      </c:spPr>
      <c:txPr>
        <a:bodyPr/>
        <a:lstStyle/>
        <a:p>
          <a:pPr>
            <a:defRPr b="0" lang="de-DE" sz="1000" strike="noStrike" u="none">
              <a:solidFill>
                <a:srgbClr val="000000"/>
              </a:solidFill>
              <a:uFillTx/>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40320</xdr:colOff>
      <xdr:row>5</xdr:row>
      <xdr:rowOff>31320</xdr:rowOff>
    </xdr:from>
    <xdr:to>
      <xdr:col>9</xdr:col>
      <xdr:colOff>406440</xdr:colOff>
      <xdr:row>21</xdr:row>
      <xdr:rowOff>42480</xdr:rowOff>
    </xdr:to>
    <xdr:graphicFrame>
      <xdr:nvGraphicFramePr>
        <xdr:cNvPr id="1" name="Chart 1"/>
        <xdr:cNvGraphicFramePr/>
      </xdr:nvGraphicFramePr>
      <xdr:xfrm>
        <a:off x="3677760" y="1013760"/>
        <a:ext cx="4564440" cy="305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M45"/>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C1" activeCellId="0" sqref="C1"/>
    </sheetView>
  </sheetViews>
  <sheetFormatPr defaultColWidth="8.6796875" defaultRowHeight="15" customHeight="true" zeroHeight="false" outlineLevelRow="0" outlineLevelCol="0"/>
  <cols>
    <col collapsed="false" customWidth="true" hidden="false" outlineLevel="0" max="1" min="1" style="1" width="5.6"/>
    <col collapsed="false" customWidth="true" hidden="false" outlineLevel="0" max="2" min="2" style="1" width="46"/>
    <col collapsed="false" customWidth="true" hidden="false" outlineLevel="0" max="3" min="3" style="1" width="8.54"/>
    <col collapsed="false" customWidth="true" hidden="false" outlineLevel="0" max="13" min="4" style="1" width="8.5"/>
  </cols>
  <sheetData>
    <row r="1" customFormat="false" ht="17.35" hidden="false" customHeight="false" outlineLevel="0" collapsed="false">
      <c r="B1" s="2" t="s">
        <v>0</v>
      </c>
      <c r="C1" s="3" t="s">
        <v>1</v>
      </c>
    </row>
    <row r="2" customFormat="false" ht="15" hidden="false" customHeight="false" outlineLevel="0" collapsed="false">
      <c r="C2" s="3" t="s">
        <v>2</v>
      </c>
    </row>
    <row r="4" customFormat="false" ht="15" hidden="false" customHeight="false" outlineLevel="0" collapsed="false">
      <c r="C4" s="4" t="s">
        <v>3</v>
      </c>
    </row>
    <row r="5" customFormat="false" ht="15" hidden="false" customHeight="false" outlineLevel="0" collapsed="false">
      <c r="C5" s="4" t="s">
        <v>4</v>
      </c>
    </row>
    <row r="22" customFormat="false" ht="15" hidden="false" customHeight="false" outlineLevel="0" collapsed="false">
      <c r="B22" s="5" t="s">
        <v>5</v>
      </c>
    </row>
    <row r="23" customFormat="false" ht="15" hidden="false" customHeight="false" outlineLevel="0" collapsed="false">
      <c r="B23" s="6" t="s">
        <v>6</v>
      </c>
      <c r="C23" s="7" t="n">
        <v>5</v>
      </c>
      <c r="D23" s="8" t="s">
        <v>7</v>
      </c>
    </row>
    <row r="24" customFormat="false" ht="15" hidden="false" customHeight="false" outlineLevel="0" collapsed="false">
      <c r="B24" s="6" t="s">
        <v>8</v>
      </c>
      <c r="C24" s="7" t="n">
        <v>3</v>
      </c>
      <c r="D24" s="8" t="s">
        <v>9</v>
      </c>
    </row>
    <row r="25" customFormat="false" ht="15" hidden="false" customHeight="false" outlineLevel="0" collapsed="false">
      <c r="B25" s="3" t="s">
        <v>10</v>
      </c>
      <c r="C25" s="9" t="n">
        <f aca="false">C23+1</f>
        <v>6</v>
      </c>
    </row>
    <row r="26" customFormat="false" ht="15" hidden="false" customHeight="false" outlineLevel="0" collapsed="false">
      <c r="B26" s="3" t="s">
        <v>11</v>
      </c>
      <c r="C26" s="9" t="n">
        <f aca="false">C23-C24</f>
        <v>2</v>
      </c>
      <c r="D26" s="8" t="s">
        <v>12</v>
      </c>
    </row>
    <row r="27" customFormat="false" ht="15" hidden="false" customHeight="false" outlineLevel="0" collapsed="false">
      <c r="B27" s="3" t="s">
        <v>13</v>
      </c>
      <c r="C27" s="10" t="str">
        <f aca="false">C26&amp;" to "&amp;C23</f>
        <v>2 to 5</v>
      </c>
    </row>
    <row r="28" customFormat="false" ht="15" hidden="false" customHeight="false" outlineLevel="0" collapsed="false">
      <c r="B28" s="3" t="s">
        <v>14</v>
      </c>
      <c r="C28" s="9" t="n">
        <f aca="true">OFFSET($C$36,0,$C$23)</f>
        <v>394</v>
      </c>
    </row>
    <row r="29" customFormat="false" ht="15" hidden="false" customHeight="false" outlineLevel="0" collapsed="false">
      <c r="B29" s="3" t="s">
        <v>15</v>
      </c>
      <c r="C29" s="11" t="n">
        <f aca="true">SLOPE(OFFSET($C$36,0,$C$26,1,$C$24+1),OFFSET($C$35,0,$C$26,1,$C$24+1))</f>
        <v>-24.9</v>
      </c>
      <c r="D29" s="8" t="s">
        <v>16</v>
      </c>
    </row>
    <row r="30" customFormat="false" ht="15" hidden="false" customHeight="false" outlineLevel="0" collapsed="false">
      <c r="B30" s="3" t="s">
        <v>17</v>
      </c>
      <c r="C30" s="12" t="n">
        <f aca="false">IF($C$29&gt;=0,"never at this rate",$C$23-$C$28/$C$29)</f>
        <v>20.8232931726908</v>
      </c>
    </row>
    <row r="31" customFormat="false" ht="15" hidden="false" customHeight="false" outlineLevel="0" collapsed="false">
      <c r="B31" s="3" t="s">
        <v>18</v>
      </c>
      <c r="C31" s="13" t="str">
        <f aca="true">IF($C$35&lt;&gt;0,"Sprint numbering must start at 0 in column B",IF(OFFSET($C$35,0,$C$23)&lt;&gt;$C$23,"Sprint numbers must be consecutive",IF($C$24&gt;$C$23,"Setting 2 cannot be bigger than setting 1",IF(COUNT(OFFSET($C$36,0,0,1,$C$23+1))&lt;$C$23+1,"Fill in every actual value from sprint 0 to sprint "&amp;$C$23,"OK"))))</f>
        <v>OK</v>
      </c>
    </row>
    <row r="34" customFormat="false" ht="15" hidden="false" customHeight="false" outlineLevel="0" collapsed="false">
      <c r="B34" s="5" t="s">
        <v>19</v>
      </c>
    </row>
    <row r="35" customFormat="false" ht="15" hidden="false" customHeight="false" outlineLevel="0" collapsed="false">
      <c r="B35" s="6" t="s">
        <v>20</v>
      </c>
      <c r="C35" s="14" t="n">
        <v>0</v>
      </c>
      <c r="D35" s="14" t="n">
        <v>1</v>
      </c>
      <c r="E35" s="14" t="n">
        <v>2</v>
      </c>
      <c r="F35" s="14" t="n">
        <v>3</v>
      </c>
      <c r="G35" s="14" t="n">
        <v>4</v>
      </c>
      <c r="H35" s="14" t="n">
        <v>5</v>
      </c>
      <c r="I35" s="14" t="n">
        <v>6</v>
      </c>
      <c r="J35" s="14" t="n">
        <v>7</v>
      </c>
      <c r="K35" s="14" t="n">
        <v>8</v>
      </c>
      <c r="L35" s="14" t="n">
        <v>9</v>
      </c>
      <c r="M35" s="14" t="n">
        <v>10</v>
      </c>
    </row>
    <row r="36" customFormat="false" ht="15" hidden="false" customHeight="false" outlineLevel="0" collapsed="false">
      <c r="B36" s="6" t="s">
        <v>21</v>
      </c>
      <c r="C36" s="7" t="n">
        <v>501</v>
      </c>
      <c r="D36" s="7" t="n">
        <v>473</v>
      </c>
      <c r="E36" s="7" t="n">
        <v>470</v>
      </c>
      <c r="F36" s="7" t="n">
        <v>459</v>
      </c>
      <c r="G36" s="7" t="n">
        <v>438</v>
      </c>
      <c r="H36" s="7" t="n">
        <v>394</v>
      </c>
      <c r="I36" s="7"/>
      <c r="J36" s="7"/>
      <c r="K36" s="7"/>
      <c r="L36" s="7"/>
      <c r="M36" s="7"/>
    </row>
    <row r="37" customFormat="false" ht="15" hidden="false" customHeight="false" outlineLevel="0" collapsed="false">
      <c r="B37" s="6" t="s">
        <v>22</v>
      </c>
      <c r="C37" s="15" t="n">
        <f aca="false">IF(C$35&lt;=$C$23,C$36,$C$28+$C$29*(C$35-$C$23))</f>
        <v>501</v>
      </c>
      <c r="D37" s="15" t="n">
        <f aca="false">IF(D$35&lt;=$C$23,D$36,$C$28+$C$29*(D$35-$C$23))</f>
        <v>473</v>
      </c>
      <c r="E37" s="15" t="n">
        <f aca="false">IF(E$35&lt;=$C$23,E$36,$C$28+$C$29*(E$35-$C$23))</f>
        <v>470</v>
      </c>
      <c r="F37" s="15" t="n">
        <f aca="false">IF(F$35&lt;=$C$23,F$36,$C$28+$C$29*(F$35-$C$23))</f>
        <v>459</v>
      </c>
      <c r="G37" s="15" t="n">
        <f aca="false">IF(G$35&lt;=$C$23,G$36,$C$28+$C$29*(G$35-$C$23))</f>
        <v>438</v>
      </c>
      <c r="H37" s="15" t="n">
        <f aca="false">IF(H$35&lt;=$C$23,H$36,$C$28+$C$29*(H$35-$C$23))</f>
        <v>394</v>
      </c>
      <c r="I37" s="15" t="n">
        <f aca="false">IF(I$35&lt;=$C$23,I$36,$C$28+$C$29*(I$35-$C$23))</f>
        <v>369.1</v>
      </c>
      <c r="J37" s="15" t="n">
        <f aca="false">IF(J$35&lt;=$C$23,J$36,$C$28+$C$29*(J$35-$C$23))</f>
        <v>344.2</v>
      </c>
      <c r="K37" s="15" t="n">
        <f aca="false">IF(K$35&lt;=$C$23,K$36,$C$28+$C$29*(K$35-$C$23))</f>
        <v>319.3</v>
      </c>
      <c r="L37" s="15" t="n">
        <f aca="false">IF(L$35&lt;=$C$23,L$36,$C$28+$C$29*(L$35-$C$23))</f>
        <v>294.4</v>
      </c>
      <c r="M37" s="15" t="n">
        <f aca="false">IF(M$35&lt;=$C$23,M$36,$C$28+$C$29*(M$35-$C$23))</f>
        <v>269.5</v>
      </c>
    </row>
    <row r="39" customFormat="false" ht="15" hidden="false" customHeight="false" outlineLevel="0" collapsed="false">
      <c r="B39" s="6" t="s">
        <v>23</v>
      </c>
      <c r="C39" s="16" t="s">
        <v>24</v>
      </c>
    </row>
    <row r="40" customFormat="false" ht="15" hidden="false" customHeight="false" outlineLevel="0" collapsed="false">
      <c r="C40" s="17" t="s">
        <v>25</v>
      </c>
    </row>
    <row r="42" customFormat="false" ht="15" hidden="false" customHeight="false" outlineLevel="0" collapsed="false">
      <c r="B42" s="6" t="s">
        <v>26</v>
      </c>
      <c r="C42" s="17" t="s">
        <v>27</v>
      </c>
    </row>
    <row r="43" customFormat="false" ht="15" hidden="false" customHeight="false" outlineLevel="0" collapsed="false">
      <c r="C43" s="17" t="s">
        <v>28</v>
      </c>
    </row>
    <row r="44" customFormat="false" ht="15" hidden="false" customHeight="false" outlineLevel="0" collapsed="false">
      <c r="C44" s="17" t="s">
        <v>29</v>
      </c>
    </row>
    <row r="45" customFormat="false" ht="15" hidden="false" customHeight="false" outlineLevel="0" collapsed="false">
      <c r="C45" s="17" t="s">
        <v>30</v>
      </c>
    </row>
  </sheetData>
  <conditionalFormatting sqref="C31">
    <cfRule type="expression" priority="2" aboveAverage="0" equalAverage="0" bottom="0" percent="0" rank="0" text="" dxfId="0">
      <formula>$C$31&lt;&gt;"OK"</formula>
    </cfRule>
    <cfRule type="expression" priority="3" aboveAverage="0" equalAverage="0" bottom="0" percent="0" rank="0" text="" dxfId="1">
      <formula>$C$31="OK"</formula>
    </cfRule>
  </conditionalFormatting>
  <dataValidations count="2">
    <dataValidation allowBlank="false" error="Enter the number of the last sprint you have real data for. At least 1." errorStyle="stop" errorTitle="Not a valid sprint" operator="between" showDropDown="false" showErrorMessage="true" showInputMessage="false" sqref="C23" type="whole">
      <formula1>1</formula1>
      <formula2>500</formula2>
    </dataValidation>
    <dataValidation allowBlank="false" error="A rate needs at least 1 sprint of change." errorStyle="stop" errorTitle="Not a valid window" operator="between" showDropDown="false" showErrorMessage="true" showInputMessage="false" sqref="C24" type="whole">
      <formula1>1</formula1>
      <formula2>500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6</TotalTime>
  <Application>LibreOffice/25.8.2.2$MacOSX_AARCH64 LibreOffice_project/d401f2107ccab8f924a8e2df40f573aab7605b6f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2026-07-23T08:55:42Z</dcterms:created>
  <dc:creator>openpyxl</dc:creator>
  <dc:description/>
  <dc:language>en-US</dc:language>
  <cp:lastModifiedBy/>
  <dcterms:modified xsi:type="dcterms:W3CDTF">2026-07-23T11:15:02Z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